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esinc.sharepoint.com/sites/CATA/Documents/Auto Show/Groups-School/"/>
    </mc:Choice>
  </mc:AlternateContent>
  <xr:revisionPtr revIDLastSave="63" documentId="8_{E60A7F65-E5CC-44F8-8CAC-9310AA3E67F5}" xr6:coauthVersionLast="47" xr6:coauthVersionMax="47" xr10:uidLastSave="{E336CEDC-A76C-4F65-B964-C6BE2DFC24B1}"/>
  <bookViews>
    <workbookView xWindow="-110" yWindow="-110" windowWidth="22780" windowHeight="14540" xr2:uid="{6C26C5BB-E75E-4D70-A5D8-BAB5F973447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P11" i="1"/>
  <c r="E13" i="1" s="1"/>
  <c r="O13" i="1"/>
  <c r="K13" i="1"/>
  <c r="O11" i="1"/>
  <c r="P12" i="1" l="1"/>
  <c r="E14" i="1" s="1"/>
  <c r="K15" i="1" l="1"/>
  <c r="E15" i="1"/>
</calcChain>
</file>

<file path=xl/sharedStrings.xml><?xml version="1.0" encoding="utf-8"?>
<sst xmlns="http://schemas.openxmlformats.org/spreadsheetml/2006/main" count="50" uniqueCount="50">
  <si>
    <t>Valid for one admission</t>
  </si>
  <si>
    <t>PAYMENT  TYPE</t>
  </si>
  <si>
    <t>Credit Card Number:</t>
  </si>
  <si>
    <t>Name on Credit Card:</t>
  </si>
  <si>
    <t>Billing Address (Street)</t>
  </si>
  <si>
    <t>Billing Address (City, State, ZIP</t>
  </si>
  <si>
    <t>Exp. Date</t>
  </si>
  <si>
    <t>Chicago Amusement Tax</t>
  </si>
  <si>
    <t>Cook County Amusement Tax</t>
  </si>
  <si>
    <t>COMBINED TOTAL CHARGE</t>
  </si>
  <si>
    <t>CVV2 Code:</t>
  </si>
  <si>
    <t>Contact Name</t>
  </si>
  <si>
    <t>Authorized Pickup Person</t>
  </si>
  <si>
    <t>SHIP</t>
  </si>
  <si>
    <t>AUTHORIZED BY</t>
  </si>
  <si>
    <t>I authorize payment</t>
  </si>
  <si>
    <t>COMPANY INFORMATION</t>
  </si>
  <si>
    <t>(ALLOW 10 DAYS FOR SHIPPING)</t>
  </si>
  <si>
    <t>Chicago Automobile Trade Association, 18W200 Butterfield Rd. Oakbrook Terrace, IL 60181</t>
  </si>
  <si>
    <t>SCHOOL GROUP ADVANCE SALE TICKET ORDER</t>
  </si>
  <si>
    <t>DATE ATTENDING (select one)</t>
  </si>
  <si>
    <t>NOT REFUNDABLE</t>
  </si>
  <si>
    <t>20 Ticket Minimum</t>
  </si>
  <si>
    <t>Valid for WEEDAY Admission Only</t>
  </si>
  <si>
    <t>Comp. Chaperone Ticket Ratio 1:10</t>
  </si>
  <si>
    <t>WEEKDAY Admission Advance Tickets</t>
  </si>
  <si>
    <t>Number of Tickets Requested</t>
  </si>
  <si>
    <t>Ticket Total (20 or more)</t>
  </si>
  <si>
    <t>Total Number of Tickets</t>
  </si>
  <si>
    <t>Chaperone Tickets Requested</t>
  </si>
  <si>
    <t>Organization</t>
  </si>
  <si>
    <t>Street Address</t>
  </si>
  <si>
    <t>City, State, ZIP</t>
  </si>
  <si>
    <t>Phone</t>
  </si>
  <si>
    <t>Email</t>
  </si>
  <si>
    <t>PICKUP</t>
  </si>
  <si>
    <t>Name</t>
  </si>
  <si>
    <t>Street Address (if different)</t>
  </si>
  <si>
    <t>City, State, ZIP (if different)</t>
  </si>
  <si>
    <t>School group advance ticket sales are meant to be used for GROUP entries, not individual admissions.</t>
  </si>
  <si>
    <t>Email completed ticket order form to Roxanne Sammarco, rsammarco@drivechicago.com.</t>
  </si>
  <si>
    <t>Send/Make Check Payable to:</t>
  </si>
  <si>
    <t>NO REFUNDS will be given for advance tickets. NO EXCEPTIONS!</t>
  </si>
  <si>
    <t>$12 EACH</t>
  </si>
  <si>
    <t>Pick up at McCormick Place after Feb. 3, 2025</t>
  </si>
  <si>
    <t>Convenience Fee</t>
  </si>
  <si>
    <t>Credit Card Processing Fee</t>
  </si>
  <si>
    <t>2026 Chicago Auto Show</t>
  </si>
  <si>
    <t>Feb.2, 2026</t>
  </si>
  <si>
    <t>Order Must Be Received by Jan. 26,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</si>
</sst>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8"/>
      <color rgb="FF000000"/>
      <name val="Segoe UI"/>
      <family val="2"/>
    </font>
    <font>
      <b/>
      <sz val="11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3" fillId="2" borderId="1" xfId="0" applyFont="1" applyFill="1" applyBorder="1" applyAlignment="1" applyProtection="1">
      <alignment vertical="center"/>
      <protection locked="0"/>
    </xf>
    <xf numFmtId="1" fontId="3" fillId="2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0" xfId="0" applyAlignment="1">
      <alignment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4" fillId="0" borderId="5" xfId="0" applyFont="1" applyBorder="1" applyAlignment="1">
      <alignment horizontal="left" vertical="center" indent="1"/>
    </xf>
    <xf numFmtId="1" fontId="3" fillId="0" borderId="0" xfId="0" applyNumberFormat="1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1" fontId="3" fillId="0" borderId="6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left" vertical="center" indent="1"/>
    </xf>
    <xf numFmtId="0" fontId="0" fillId="0" borderId="8" xfId="0" applyBorder="1" applyAlignment="1">
      <alignment vertical="center"/>
    </xf>
    <xf numFmtId="0" fontId="1" fillId="0" borderId="8" xfId="0" applyFont="1" applyBorder="1" applyAlignment="1">
      <alignment vertical="center"/>
    </xf>
    <xf numFmtId="164" fontId="0" fillId="0" borderId="10" xfId="0" applyNumberForma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9" xfId="0" applyBorder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0" borderId="5" xfId="0" applyFont="1" applyBorder="1" applyAlignment="1">
      <alignment vertical="center"/>
    </xf>
    <xf numFmtId="0" fontId="3" fillId="0" borderId="0" xfId="0" applyFont="1" applyAlignment="1">
      <alignment horizontal="left" vertical="center" indent="1"/>
    </xf>
    <xf numFmtId="0" fontId="0" fillId="3" borderId="5" xfId="0" applyFill="1" applyBorder="1" applyAlignment="1">
      <alignment vertical="center"/>
    </xf>
    <xf numFmtId="0" fontId="0" fillId="3" borderId="6" xfId="0" applyFill="1" applyBorder="1" applyAlignment="1">
      <alignment vertical="center"/>
    </xf>
    <xf numFmtId="0" fontId="0" fillId="0" borderId="0" xfId="0" applyAlignment="1" applyProtection="1">
      <alignment vertical="center"/>
      <protection locked="0"/>
    </xf>
    <xf numFmtId="0" fontId="1" fillId="0" borderId="3" xfId="0" applyFont="1" applyBorder="1" applyAlignment="1">
      <alignment vertical="center"/>
    </xf>
    <xf numFmtId="0" fontId="1" fillId="0" borderId="0" xfId="0" applyFont="1" applyAlignment="1">
      <alignment vertical="center"/>
    </xf>
    <xf numFmtId="3" fontId="1" fillId="0" borderId="3" xfId="0" applyNumberFormat="1" applyFont="1" applyBorder="1" applyAlignment="1">
      <alignment vertical="center"/>
    </xf>
    <xf numFmtId="164" fontId="3" fillId="0" borderId="8" xfId="0" applyNumberFormat="1" applyFont="1" applyBorder="1" applyAlignment="1">
      <alignment horizontal="center" vertical="center"/>
    </xf>
    <xf numFmtId="164" fontId="0" fillId="0" borderId="0" xfId="0" applyNumberFormat="1" applyAlignment="1">
      <alignment vertical="center"/>
    </xf>
    <xf numFmtId="3" fontId="0" fillId="0" borderId="0" xfId="0" applyNumberFormat="1" applyAlignment="1">
      <alignment vertical="center"/>
    </xf>
    <xf numFmtId="0" fontId="8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left" vertical="center" indent="1"/>
    </xf>
    <xf numFmtId="0" fontId="4" fillId="0" borderId="8" xfId="0" applyFont="1" applyBorder="1" applyAlignment="1">
      <alignment horizontal="left" vertical="center" indent="1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5" xfId="0" applyFont="1" applyBorder="1" applyAlignment="1">
      <alignment horizontal="left" vertical="center" indent="1"/>
    </xf>
    <xf numFmtId="0" fontId="4" fillId="0" borderId="0" xfId="0" applyFont="1" applyAlignment="1">
      <alignment horizontal="left" vertical="center" indent="1"/>
    </xf>
    <xf numFmtId="0" fontId="3" fillId="2" borderId="11" xfId="0" applyFont="1" applyFill="1" applyBorder="1" applyAlignment="1" applyProtection="1">
      <alignment horizontal="left" vertical="center"/>
      <protection locked="0"/>
    </xf>
    <xf numFmtId="0" fontId="3" fillId="2" borderId="12" xfId="0" applyFont="1" applyFill="1" applyBorder="1" applyAlignment="1" applyProtection="1">
      <alignment horizontal="left" vertical="center"/>
      <protection locked="0"/>
    </xf>
    <xf numFmtId="0" fontId="3" fillId="2" borderId="13" xfId="0" applyFont="1" applyFill="1" applyBorder="1" applyAlignment="1" applyProtection="1">
      <alignment horizontal="left" vertical="center"/>
      <protection locked="0"/>
    </xf>
    <xf numFmtId="0" fontId="3" fillId="2" borderId="11" xfId="0" applyFont="1" applyFill="1" applyBorder="1" applyAlignment="1" applyProtection="1">
      <alignment horizontal="center" vertical="center"/>
      <protection locked="0"/>
    </xf>
    <xf numFmtId="0" fontId="3" fillId="2" borderId="12" xfId="0" applyFont="1" applyFill="1" applyBorder="1" applyAlignment="1" applyProtection="1">
      <alignment horizontal="center" vertical="center"/>
      <protection locked="0"/>
    </xf>
    <xf numFmtId="0" fontId="3" fillId="2" borderId="13" xfId="0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ctrlProps/ctrlProp1.xml><?xml version="1.0" encoding="utf-8"?>
<formControlPr xmlns="http://schemas.microsoft.com/office/spreadsheetml/2009/9/main" objectType="Radio" firstButton="1" fmlaLink="$P$15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Radio" checked="Checked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20</xdr:row>
          <xdr:rowOff>19050</xdr:rowOff>
        </xdr:from>
        <xdr:to>
          <xdr:col>4</xdr:col>
          <xdr:colOff>488950</xdr:colOff>
          <xdr:row>20</xdr:row>
          <xdr:rowOff>171450</xdr:rowOff>
        </xdr:to>
        <xdr:sp macro="" textlink="">
          <xdr:nvSpPr>
            <xdr:cNvPr id="1025" name="Option Butto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Credit Card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</xdr:colOff>
          <xdr:row>20</xdr:row>
          <xdr:rowOff>31750</xdr:rowOff>
        </xdr:from>
        <xdr:to>
          <xdr:col>2</xdr:col>
          <xdr:colOff>508000</xdr:colOff>
          <xdr:row>20</xdr:row>
          <xdr:rowOff>171450</xdr:rowOff>
        </xdr:to>
        <xdr:sp macro="" textlink="">
          <xdr:nvSpPr>
            <xdr:cNvPr id="1026" name="Option Butto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69850</xdr:colOff>
          <xdr:row>27</xdr:row>
          <xdr:rowOff>184150</xdr:rowOff>
        </xdr:from>
        <xdr:to>
          <xdr:col>5</xdr:col>
          <xdr:colOff>0</xdr:colOff>
          <xdr:row>29</xdr:row>
          <xdr:rowOff>12700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to authorize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38</xdr:row>
          <xdr:rowOff>19050</xdr:rowOff>
        </xdr:from>
        <xdr:to>
          <xdr:col>3</xdr:col>
          <xdr:colOff>381000</xdr:colOff>
          <xdr:row>39</xdr:row>
          <xdr:rowOff>38100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184150</xdr:colOff>
          <xdr:row>39</xdr:row>
          <xdr:rowOff>165100</xdr:rowOff>
        </xdr:from>
        <xdr:to>
          <xdr:col>2</xdr:col>
          <xdr:colOff>546100</xdr:colOff>
          <xdr:row>41</xdr:row>
          <xdr:rowOff>12700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16</xdr:row>
          <xdr:rowOff>171450</xdr:rowOff>
        </xdr:from>
        <xdr:to>
          <xdr:col>2</xdr:col>
          <xdr:colOff>266700</xdr:colOff>
          <xdr:row>18</xdr:row>
          <xdr:rowOff>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Mon., Feb 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476250</xdr:colOff>
          <xdr:row>16</xdr:row>
          <xdr:rowOff>184150</xdr:rowOff>
        </xdr:from>
        <xdr:to>
          <xdr:col>4</xdr:col>
          <xdr:colOff>114300</xdr:colOff>
          <xdr:row>18</xdr:row>
          <xdr:rowOff>12700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Tue., Feb.10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266700</xdr:colOff>
          <xdr:row>16</xdr:row>
          <xdr:rowOff>184150</xdr:rowOff>
        </xdr:from>
        <xdr:to>
          <xdr:col>5</xdr:col>
          <xdr:colOff>514350</xdr:colOff>
          <xdr:row>18</xdr:row>
          <xdr:rowOff>12700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Wed., Feb.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16</xdr:row>
          <xdr:rowOff>184150</xdr:rowOff>
        </xdr:from>
        <xdr:to>
          <xdr:col>7</xdr:col>
          <xdr:colOff>400050</xdr:colOff>
          <xdr:row>18</xdr:row>
          <xdr:rowOff>12700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Thu., Feb.12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12700</xdr:colOff>
          <xdr:row>16</xdr:row>
          <xdr:rowOff>184150</xdr:rowOff>
        </xdr:from>
        <xdr:to>
          <xdr:col>9</xdr:col>
          <xdr:colOff>260350</xdr:colOff>
          <xdr:row>18</xdr:row>
          <xdr:rowOff>12700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Fri, Feb.13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16</xdr:row>
          <xdr:rowOff>184150</xdr:rowOff>
        </xdr:from>
        <xdr:to>
          <xdr:col>10</xdr:col>
          <xdr:colOff>603250</xdr:colOff>
          <xdr:row>18</xdr:row>
          <xdr:rowOff>12700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Mon., Feb. 16</a:t>
              </a:r>
            </a:p>
          </xdr:txBody>
        </xdr:sp>
        <xdr:clientData/>
      </xdr:twoCellAnchor>
    </mc:Choice>
    <mc:Fallback/>
  </mc:AlternateContent>
  <xdr:twoCellAnchor editAs="oneCell">
    <xdr:from>
      <xdr:col>0</xdr:col>
      <xdr:colOff>304800</xdr:colOff>
      <xdr:row>0</xdr:row>
      <xdr:rowOff>48986</xdr:rowOff>
    </xdr:from>
    <xdr:to>
      <xdr:col>2</xdr:col>
      <xdr:colOff>600075</xdr:colOff>
      <xdr:row>3</xdr:row>
      <xdr:rowOff>9525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0" y="48986"/>
          <a:ext cx="1219200" cy="5225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C47D31-4582-4D83-95CF-30315B4B4411}">
  <dimension ref="A1:P50"/>
  <sheetViews>
    <sheetView showGridLines="0" tabSelected="1" zoomScale="130" zoomScaleNormal="130" workbookViewId="0">
      <selection activeCell="G8" sqref="G8:K8"/>
    </sheetView>
  </sheetViews>
  <sheetFormatPr defaultColWidth="9.1796875" defaultRowHeight="14.5" x14ac:dyDescent="0.35"/>
  <cols>
    <col min="1" max="1" width="4.7265625" style="6" customWidth="1"/>
    <col min="2" max="11" width="9.1796875" style="6"/>
    <col min="12" max="13" width="4.7265625" style="6" customWidth="1"/>
    <col min="14" max="14" width="8.90625" style="6" customWidth="1"/>
    <col min="15" max="15" width="3.36328125" style="6" hidden="1" customWidth="1"/>
    <col min="16" max="16" width="7.36328125" style="6" hidden="1" customWidth="1"/>
    <col min="17" max="17" width="4.7265625" style="6" customWidth="1"/>
    <col min="18" max="16384" width="9.1796875" style="6"/>
  </cols>
  <sheetData>
    <row r="1" spans="1:16" ht="6" customHeight="1" x14ac:dyDescent="0.35">
      <c r="A1" s="3"/>
      <c r="B1" s="4"/>
      <c r="C1" s="4"/>
      <c r="D1" s="4"/>
      <c r="E1" s="4"/>
      <c r="F1" s="4"/>
      <c r="G1" s="4"/>
      <c r="H1" s="4"/>
      <c r="I1" s="4"/>
      <c r="J1" s="4"/>
      <c r="K1" s="4"/>
      <c r="L1" s="5"/>
    </row>
    <row r="2" spans="1:16" ht="23.5" x14ac:dyDescent="0.35">
      <c r="A2" s="7"/>
      <c r="C2" s="40" t="s">
        <v>47</v>
      </c>
      <c r="D2" s="40"/>
      <c r="E2" s="40"/>
      <c r="F2" s="40"/>
      <c r="G2" s="40"/>
      <c r="H2" s="40"/>
      <c r="I2" s="40"/>
      <c r="J2" s="40"/>
      <c r="L2" s="8"/>
    </row>
    <row r="3" spans="1:16" x14ac:dyDescent="0.35">
      <c r="A3" s="7"/>
      <c r="C3" s="41" t="s">
        <v>19</v>
      </c>
      <c r="D3" s="41"/>
      <c r="E3" s="41"/>
      <c r="F3" s="41"/>
      <c r="G3" s="41"/>
      <c r="H3" s="41"/>
      <c r="I3" s="41"/>
      <c r="J3" s="41"/>
      <c r="L3" s="8"/>
    </row>
    <row r="4" spans="1:16" x14ac:dyDescent="0.35">
      <c r="A4" s="7"/>
      <c r="B4" s="43"/>
      <c r="C4" s="43"/>
      <c r="D4" s="43"/>
      <c r="E4" s="43"/>
      <c r="F4" s="43"/>
      <c r="G4" s="43"/>
      <c r="H4" s="43"/>
      <c r="I4" s="43"/>
      <c r="J4" s="43"/>
      <c r="K4" s="43"/>
      <c r="L4" s="8"/>
    </row>
    <row r="5" spans="1:16" ht="6" customHeight="1" x14ac:dyDescent="0.35">
      <c r="A5" s="7"/>
      <c r="L5" s="8"/>
    </row>
    <row r="6" spans="1:16" x14ac:dyDescent="0.35">
      <c r="A6" s="7"/>
      <c r="B6" s="35" t="s">
        <v>25</v>
      </c>
      <c r="C6" s="36"/>
      <c r="D6" s="36"/>
      <c r="E6" s="36"/>
      <c r="F6" s="36"/>
      <c r="G6" s="36"/>
      <c r="H6" s="36"/>
      <c r="I6" s="36"/>
      <c r="J6" s="36"/>
      <c r="K6" s="37"/>
      <c r="L6" s="8"/>
    </row>
    <row r="7" spans="1:16" x14ac:dyDescent="0.35">
      <c r="A7" s="7"/>
      <c r="B7" s="42" t="s">
        <v>43</v>
      </c>
      <c r="C7" s="38"/>
      <c r="D7" s="38"/>
      <c r="E7" s="38"/>
      <c r="F7" s="38"/>
      <c r="G7" s="38" t="s">
        <v>21</v>
      </c>
      <c r="H7" s="38"/>
      <c r="I7" s="38"/>
      <c r="J7" s="38"/>
      <c r="K7" s="39"/>
      <c r="L7" s="8"/>
    </row>
    <row r="8" spans="1:16" ht="15" customHeight="1" x14ac:dyDescent="0.35">
      <c r="A8" s="7"/>
      <c r="B8" s="42" t="s">
        <v>22</v>
      </c>
      <c r="C8" s="38"/>
      <c r="D8" s="38"/>
      <c r="E8" s="38"/>
      <c r="F8" s="38"/>
      <c r="G8" s="44" t="s">
        <v>23</v>
      </c>
      <c r="H8" s="44"/>
      <c r="I8" s="44"/>
      <c r="J8" s="44"/>
      <c r="K8" s="45"/>
      <c r="L8" s="8"/>
    </row>
    <row r="9" spans="1:16" x14ac:dyDescent="0.35">
      <c r="A9" s="7"/>
      <c r="B9" s="42" t="s">
        <v>0</v>
      </c>
      <c r="C9" s="38"/>
      <c r="D9" s="38"/>
      <c r="E9" s="38"/>
      <c r="F9" s="38"/>
      <c r="G9" s="44" t="s">
        <v>24</v>
      </c>
      <c r="H9" s="44"/>
      <c r="I9" s="44"/>
      <c r="J9" s="44"/>
      <c r="K9" s="45"/>
      <c r="L9" s="8"/>
    </row>
    <row r="10" spans="1:16" x14ac:dyDescent="0.35">
      <c r="A10" s="7"/>
      <c r="B10" s="35" t="s">
        <v>26</v>
      </c>
      <c r="C10" s="36"/>
      <c r="D10" s="36"/>
      <c r="E10" s="36"/>
      <c r="F10" s="36"/>
      <c r="G10" s="36"/>
      <c r="H10" s="36"/>
      <c r="I10" s="36"/>
      <c r="J10" s="36"/>
      <c r="K10" s="37"/>
      <c r="L10" s="8"/>
    </row>
    <row r="11" spans="1:16" x14ac:dyDescent="0.35">
      <c r="A11" s="7"/>
      <c r="B11" s="50" t="s">
        <v>27</v>
      </c>
      <c r="C11" s="51"/>
      <c r="D11" s="51"/>
      <c r="E11" s="2"/>
      <c r="F11" s="10"/>
      <c r="H11" s="51" t="s">
        <v>29</v>
      </c>
      <c r="I11" s="51"/>
      <c r="J11" s="51"/>
      <c r="K11" s="2"/>
      <c r="L11" s="8"/>
      <c r="O11" s="6">
        <f>(K11*100)</f>
        <v>0</v>
      </c>
      <c r="P11" s="6">
        <f>(E11*12)</f>
        <v>0</v>
      </c>
    </row>
    <row r="12" spans="1:16" x14ac:dyDescent="0.35">
      <c r="A12" s="7"/>
      <c r="B12" s="50" t="s">
        <v>45</v>
      </c>
      <c r="C12" s="51"/>
      <c r="D12" s="51"/>
      <c r="E12" s="11">
        <f>E11*0.35</f>
        <v>0</v>
      </c>
      <c r="F12" s="11"/>
      <c r="H12" s="51"/>
      <c r="I12" s="51"/>
      <c r="J12" s="51"/>
      <c r="K12" s="12"/>
      <c r="L12" s="8"/>
      <c r="P12" s="31">
        <f>(P11+E13+E12)</f>
        <v>0</v>
      </c>
    </row>
    <row r="13" spans="1:16" x14ac:dyDescent="0.35">
      <c r="A13" s="7"/>
      <c r="B13" s="50" t="s">
        <v>46</v>
      </c>
      <c r="C13" s="51"/>
      <c r="D13" s="51"/>
      <c r="E13" s="11">
        <f>IF(P15=1,P11*0.03,0)</f>
        <v>0</v>
      </c>
      <c r="F13" s="11"/>
      <c r="H13" s="51" t="s">
        <v>28</v>
      </c>
      <c r="I13" s="51"/>
      <c r="J13" s="51"/>
      <c r="K13" s="12">
        <f>SUM(E11,K11)</f>
        <v>0</v>
      </c>
      <c r="L13" s="8"/>
      <c r="O13" s="6">
        <f>E11*0.1</f>
        <v>0</v>
      </c>
    </row>
    <row r="14" spans="1:16" ht="15" thickBot="1" x14ac:dyDescent="0.4">
      <c r="A14" s="7"/>
      <c r="B14" s="50" t="s">
        <v>7</v>
      </c>
      <c r="C14" s="51"/>
      <c r="D14" s="51"/>
      <c r="E14" s="11">
        <f>(P12*0.09)</f>
        <v>0</v>
      </c>
      <c r="F14" s="11"/>
      <c r="K14" s="8"/>
      <c r="L14" s="8"/>
    </row>
    <row r="15" spans="1:16" ht="15" thickBot="1" x14ac:dyDescent="0.4">
      <c r="A15" s="7"/>
      <c r="B15" s="46" t="s">
        <v>8</v>
      </c>
      <c r="C15" s="47"/>
      <c r="D15" s="47"/>
      <c r="E15" s="30">
        <f>(P12*0.03)</f>
        <v>0</v>
      </c>
      <c r="F15" s="30"/>
      <c r="G15" s="14"/>
      <c r="H15" s="15" t="s">
        <v>9</v>
      </c>
      <c r="I15" s="14"/>
      <c r="J15" s="14"/>
      <c r="K15" s="16">
        <f>SUM(E12,E13,E14,E15,P11)</f>
        <v>0</v>
      </c>
      <c r="L15" s="8"/>
      <c r="P15" s="26">
        <v>2</v>
      </c>
    </row>
    <row r="16" spans="1:16" ht="6" customHeight="1" x14ac:dyDescent="0.35">
      <c r="A16" s="7"/>
      <c r="L16" s="8"/>
    </row>
    <row r="17" spans="1:12" ht="15" customHeight="1" x14ac:dyDescent="0.35">
      <c r="A17" s="7"/>
      <c r="B17" s="17" t="s">
        <v>20</v>
      </c>
      <c r="C17" s="4"/>
      <c r="D17" s="4"/>
      <c r="E17" s="4"/>
      <c r="F17" s="4"/>
      <c r="G17" s="4"/>
      <c r="H17" s="4"/>
      <c r="I17" s="4"/>
      <c r="J17" s="4"/>
      <c r="K17" s="5"/>
      <c r="L17" s="8"/>
    </row>
    <row r="18" spans="1:12" ht="15" customHeight="1" x14ac:dyDescent="0.35">
      <c r="A18" s="7"/>
      <c r="B18" s="18"/>
      <c r="C18" s="14"/>
      <c r="D18" s="14"/>
      <c r="E18" s="14"/>
      <c r="F18" s="14"/>
      <c r="G18" s="14"/>
      <c r="H18" s="14"/>
      <c r="I18" s="14"/>
      <c r="J18" s="14"/>
      <c r="K18" s="19"/>
      <c r="L18" s="8"/>
    </row>
    <row r="19" spans="1:12" ht="6" customHeight="1" x14ac:dyDescent="0.35">
      <c r="A19" s="7"/>
      <c r="L19" s="8"/>
    </row>
    <row r="20" spans="1:12" x14ac:dyDescent="0.35">
      <c r="A20" s="7"/>
      <c r="B20" s="17" t="s">
        <v>1</v>
      </c>
      <c r="C20" s="4"/>
      <c r="D20" s="4"/>
      <c r="E20" s="4"/>
      <c r="F20" s="4"/>
      <c r="G20" s="4"/>
      <c r="H20" s="4"/>
      <c r="I20" s="4"/>
      <c r="J20" s="4"/>
      <c r="K20" s="5"/>
      <c r="L20" s="8"/>
    </row>
    <row r="21" spans="1:12" x14ac:dyDescent="0.35">
      <c r="A21" s="7"/>
      <c r="B21" s="48"/>
      <c r="C21" s="49"/>
      <c r="D21" s="49"/>
      <c r="K21" s="8"/>
      <c r="L21" s="8"/>
    </row>
    <row r="22" spans="1:12" x14ac:dyDescent="0.35">
      <c r="A22" s="7"/>
      <c r="B22" s="50" t="s">
        <v>2</v>
      </c>
      <c r="C22" s="51"/>
      <c r="D22" s="51"/>
      <c r="E22" s="52"/>
      <c r="F22" s="53"/>
      <c r="G22" s="53"/>
      <c r="H22" s="53"/>
      <c r="I22" s="54"/>
      <c r="J22" s="20" t="s">
        <v>6</v>
      </c>
      <c r="K22" s="1"/>
      <c r="L22" s="8"/>
    </row>
    <row r="23" spans="1:12" x14ac:dyDescent="0.35">
      <c r="A23" s="7"/>
      <c r="B23" s="50" t="s">
        <v>3</v>
      </c>
      <c r="C23" s="51"/>
      <c r="D23" s="51"/>
      <c r="E23" s="52"/>
      <c r="F23" s="53"/>
      <c r="G23" s="53"/>
      <c r="H23" s="53"/>
      <c r="I23" s="54"/>
      <c r="J23" s="20" t="s">
        <v>10</v>
      </c>
      <c r="K23" s="1"/>
      <c r="L23" s="8"/>
    </row>
    <row r="24" spans="1:12" x14ac:dyDescent="0.35">
      <c r="A24" s="7"/>
      <c r="B24" s="50" t="s">
        <v>4</v>
      </c>
      <c r="C24" s="51"/>
      <c r="D24" s="51"/>
      <c r="E24" s="52"/>
      <c r="F24" s="53"/>
      <c r="G24" s="53"/>
      <c r="H24" s="53"/>
      <c r="I24" s="54"/>
      <c r="K24" s="8"/>
      <c r="L24" s="8"/>
    </row>
    <row r="25" spans="1:12" x14ac:dyDescent="0.35">
      <c r="A25" s="7"/>
      <c r="B25" s="46" t="s">
        <v>5</v>
      </c>
      <c r="C25" s="47"/>
      <c r="D25" s="47"/>
      <c r="E25" s="52"/>
      <c r="F25" s="53"/>
      <c r="G25" s="53"/>
      <c r="H25" s="53"/>
      <c r="I25" s="54"/>
      <c r="J25" s="14"/>
      <c r="K25" s="19"/>
      <c r="L25" s="8"/>
    </row>
    <row r="26" spans="1:12" ht="6" customHeight="1" x14ac:dyDescent="0.35">
      <c r="A26" s="7"/>
      <c r="L26" s="8"/>
    </row>
    <row r="27" spans="1:12" x14ac:dyDescent="0.35">
      <c r="A27" s="7"/>
      <c r="B27" s="17" t="s">
        <v>14</v>
      </c>
      <c r="C27" s="4"/>
      <c r="D27" s="4"/>
      <c r="E27" s="4"/>
      <c r="F27" s="4"/>
      <c r="G27" s="4"/>
      <c r="H27" s="4"/>
      <c r="I27" s="4"/>
      <c r="J27" s="4"/>
      <c r="K27" s="5"/>
      <c r="L27" s="8"/>
    </row>
    <row r="28" spans="1:12" x14ac:dyDescent="0.35">
      <c r="A28" s="7"/>
      <c r="B28" s="9" t="s">
        <v>36</v>
      </c>
      <c r="D28" s="21"/>
      <c r="E28" s="55"/>
      <c r="F28" s="56"/>
      <c r="G28" s="56"/>
      <c r="H28" s="56"/>
      <c r="I28" s="56"/>
      <c r="J28" s="57"/>
      <c r="K28" s="8"/>
      <c r="L28" s="8"/>
    </row>
    <row r="29" spans="1:12" x14ac:dyDescent="0.35">
      <c r="A29" s="7"/>
      <c r="B29" s="13" t="s">
        <v>15</v>
      </c>
      <c r="C29" s="14"/>
      <c r="D29" s="14"/>
      <c r="E29" s="14"/>
      <c r="F29" s="14"/>
      <c r="G29" s="14"/>
      <c r="H29" s="14"/>
      <c r="I29" s="14"/>
      <c r="J29" s="14"/>
      <c r="K29" s="19"/>
      <c r="L29" s="8"/>
    </row>
    <row r="30" spans="1:12" ht="6" customHeight="1" x14ac:dyDescent="0.35">
      <c r="A30" s="7"/>
      <c r="L30" s="8"/>
    </row>
    <row r="31" spans="1:12" x14ac:dyDescent="0.35">
      <c r="A31" s="7"/>
      <c r="B31" s="17" t="s">
        <v>16</v>
      </c>
      <c r="C31" s="4"/>
      <c r="D31" s="4"/>
      <c r="E31" s="4"/>
      <c r="F31" s="4"/>
      <c r="G31" s="4"/>
      <c r="H31" s="4"/>
      <c r="I31" s="4"/>
      <c r="J31" s="4"/>
      <c r="K31" s="5"/>
      <c r="L31" s="8"/>
    </row>
    <row r="32" spans="1:12" x14ac:dyDescent="0.35">
      <c r="A32" s="7"/>
      <c r="B32" s="50" t="s">
        <v>30</v>
      </c>
      <c r="C32" s="51"/>
      <c r="D32" s="51"/>
      <c r="E32" s="52"/>
      <c r="F32" s="53"/>
      <c r="G32" s="53"/>
      <c r="H32" s="53"/>
      <c r="I32" s="53"/>
      <c r="J32" s="54"/>
      <c r="K32" s="8"/>
      <c r="L32" s="8"/>
    </row>
    <row r="33" spans="1:12" x14ac:dyDescent="0.35">
      <c r="A33" s="7"/>
      <c r="B33" s="50" t="s">
        <v>11</v>
      </c>
      <c r="C33" s="51"/>
      <c r="D33" s="51"/>
      <c r="E33" s="52"/>
      <c r="F33" s="53"/>
      <c r="G33" s="53"/>
      <c r="H33" s="53"/>
      <c r="I33" s="53"/>
      <c r="J33" s="54"/>
      <c r="K33" s="8"/>
      <c r="L33" s="8"/>
    </row>
    <row r="34" spans="1:12" x14ac:dyDescent="0.35">
      <c r="A34" s="7"/>
      <c r="B34" s="50" t="s">
        <v>31</v>
      </c>
      <c r="C34" s="51"/>
      <c r="D34" s="51"/>
      <c r="E34" s="52"/>
      <c r="F34" s="53"/>
      <c r="G34" s="53"/>
      <c r="H34" s="53"/>
      <c r="I34" s="53"/>
      <c r="J34" s="54"/>
      <c r="K34" s="8"/>
      <c r="L34" s="8"/>
    </row>
    <row r="35" spans="1:12" x14ac:dyDescent="0.35">
      <c r="A35" s="7"/>
      <c r="B35" s="50" t="s">
        <v>32</v>
      </c>
      <c r="C35" s="51"/>
      <c r="D35" s="51"/>
      <c r="E35" s="52"/>
      <c r="F35" s="53"/>
      <c r="G35" s="53"/>
      <c r="H35" s="53"/>
      <c r="I35" s="53"/>
      <c r="J35" s="54"/>
      <c r="K35" s="8"/>
      <c r="L35" s="8"/>
    </row>
    <row r="36" spans="1:12" x14ac:dyDescent="0.35">
      <c r="A36" s="7"/>
      <c r="B36" s="50" t="s">
        <v>33</v>
      </c>
      <c r="C36" s="51"/>
      <c r="D36" s="51"/>
      <c r="E36" s="52"/>
      <c r="F36" s="53"/>
      <c r="G36" s="53"/>
      <c r="H36" s="53"/>
      <c r="I36" s="53"/>
      <c r="J36" s="54"/>
      <c r="K36" s="8"/>
      <c r="L36" s="8"/>
    </row>
    <row r="37" spans="1:12" x14ac:dyDescent="0.35">
      <c r="A37" s="7"/>
      <c r="B37" s="46" t="s">
        <v>34</v>
      </c>
      <c r="C37" s="47"/>
      <c r="D37" s="47"/>
      <c r="E37" s="52"/>
      <c r="F37" s="53"/>
      <c r="G37" s="53"/>
      <c r="H37" s="53"/>
      <c r="I37" s="53"/>
      <c r="J37" s="54"/>
      <c r="K37" s="19"/>
      <c r="L37" s="8"/>
    </row>
    <row r="38" spans="1:12" ht="6" customHeight="1" x14ac:dyDescent="0.35">
      <c r="A38" s="7"/>
      <c r="L38" s="8"/>
    </row>
    <row r="39" spans="1:12" x14ac:dyDescent="0.35">
      <c r="A39" s="7"/>
      <c r="B39" s="17" t="s">
        <v>35</v>
      </c>
      <c r="C39" s="4"/>
      <c r="D39" s="27" t="s">
        <v>44</v>
      </c>
      <c r="E39" s="4"/>
      <c r="F39" s="4"/>
      <c r="G39" s="28" t="s">
        <v>48</v>
      </c>
      <c r="H39" s="29"/>
      <c r="I39" s="4"/>
      <c r="J39" s="4"/>
      <c r="K39" s="5"/>
      <c r="L39" s="8"/>
    </row>
    <row r="40" spans="1:12" x14ac:dyDescent="0.35">
      <c r="A40" s="7"/>
      <c r="B40" s="50" t="s">
        <v>12</v>
      </c>
      <c r="C40" s="51"/>
      <c r="D40" s="51"/>
      <c r="E40" s="52"/>
      <c r="F40" s="53"/>
      <c r="G40" s="53"/>
      <c r="H40" s="53"/>
      <c r="I40" s="53"/>
      <c r="J40" s="54"/>
      <c r="K40" s="8"/>
      <c r="L40" s="8"/>
    </row>
    <row r="41" spans="1:12" x14ac:dyDescent="0.35">
      <c r="A41" s="7"/>
      <c r="B41" s="22" t="s">
        <v>13</v>
      </c>
      <c r="D41" s="20" t="s">
        <v>17</v>
      </c>
      <c r="G41" s="28" t="s">
        <v>49</v>
      </c>
      <c r="J41" s="32"/>
      <c r="K41" s="8"/>
      <c r="L41" s="8"/>
    </row>
    <row r="42" spans="1:12" x14ac:dyDescent="0.35">
      <c r="A42" s="7"/>
      <c r="B42" s="9" t="s">
        <v>37</v>
      </c>
      <c r="C42" s="23"/>
      <c r="D42" s="23"/>
      <c r="E42" s="52"/>
      <c r="F42" s="53"/>
      <c r="G42" s="53"/>
      <c r="H42" s="53"/>
      <c r="I42" s="53"/>
      <c r="J42" s="54"/>
      <c r="K42" s="8"/>
      <c r="L42" s="8"/>
    </row>
    <row r="43" spans="1:12" x14ac:dyDescent="0.35">
      <c r="A43" s="7"/>
      <c r="B43" s="46" t="s">
        <v>38</v>
      </c>
      <c r="C43" s="47"/>
      <c r="D43" s="47"/>
      <c r="E43" s="52"/>
      <c r="F43" s="53"/>
      <c r="G43" s="53"/>
      <c r="H43" s="53"/>
      <c r="I43" s="53"/>
      <c r="J43" s="54"/>
      <c r="K43" s="19"/>
      <c r="L43" s="8"/>
    </row>
    <row r="44" spans="1:12" ht="6" customHeight="1" x14ac:dyDescent="0.35">
      <c r="A44" s="7"/>
      <c r="L44" s="8"/>
    </row>
    <row r="45" spans="1:12" x14ac:dyDescent="0.35">
      <c r="A45" s="7"/>
      <c r="B45" s="41" t="s">
        <v>40</v>
      </c>
      <c r="C45" s="41"/>
      <c r="D45" s="41"/>
      <c r="E45" s="41"/>
      <c r="F45" s="41"/>
      <c r="G45" s="41"/>
      <c r="H45" s="41"/>
      <c r="I45" s="41"/>
      <c r="J45" s="41"/>
      <c r="K45" s="41"/>
      <c r="L45" s="8"/>
    </row>
    <row r="46" spans="1:12" x14ac:dyDescent="0.35">
      <c r="A46" s="7"/>
      <c r="B46" s="58" t="s">
        <v>41</v>
      </c>
      <c r="C46" s="58"/>
      <c r="D46" s="58"/>
      <c r="E46" s="58"/>
      <c r="F46" s="58"/>
      <c r="G46" s="58"/>
      <c r="H46" s="58"/>
      <c r="I46" s="58"/>
      <c r="J46" s="58"/>
      <c r="K46" s="58"/>
      <c r="L46" s="8"/>
    </row>
    <row r="47" spans="1:12" ht="15" customHeight="1" x14ac:dyDescent="0.35">
      <c r="A47" s="7"/>
      <c r="B47" s="49" t="s">
        <v>18</v>
      </c>
      <c r="C47" s="49"/>
      <c r="D47" s="49"/>
      <c r="E47" s="49"/>
      <c r="F47" s="49"/>
      <c r="G47" s="49"/>
      <c r="H47" s="49"/>
      <c r="I47" s="49"/>
      <c r="J47" s="49"/>
      <c r="K47" s="49"/>
      <c r="L47" s="8"/>
    </row>
    <row r="48" spans="1:12" ht="15" customHeight="1" x14ac:dyDescent="0.35">
      <c r="A48" s="7"/>
      <c r="B48" s="59" t="s">
        <v>39</v>
      </c>
      <c r="C48" s="59"/>
      <c r="D48" s="59"/>
      <c r="E48" s="59"/>
      <c r="F48" s="59"/>
      <c r="G48" s="59"/>
      <c r="H48" s="59"/>
      <c r="I48" s="59"/>
      <c r="J48" s="59"/>
      <c r="K48" s="59"/>
      <c r="L48" s="8"/>
    </row>
    <row r="49" spans="1:12" ht="18.5" x14ac:dyDescent="0.35">
      <c r="A49" s="24"/>
      <c r="B49" s="33" t="s">
        <v>42</v>
      </c>
      <c r="C49" s="34"/>
      <c r="D49" s="34"/>
      <c r="E49" s="34"/>
      <c r="F49" s="34"/>
      <c r="G49" s="34"/>
      <c r="H49" s="34"/>
      <c r="I49" s="34"/>
      <c r="J49" s="34"/>
      <c r="K49" s="34"/>
      <c r="L49" s="25"/>
    </row>
    <row r="50" spans="1:12" ht="6" customHeight="1" x14ac:dyDescent="0.35">
      <c r="A50" s="18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9"/>
    </row>
  </sheetData>
  <sheetProtection algorithmName="SHA-512" hashValue="+Cwmezg0XLgFe9JSk9/Goqn9Kb2PiaY+gMDK8ShYe5Gh7oVRPOp8nBSjm0ZhYLd4FQ/C8H9TNVXYU1sR4gI93A==" saltValue="WyZbUtC80CnwQyerJrFUjg==" spinCount="100000" sheet="1" objects="1" scenarios="1"/>
  <mergeCells count="51">
    <mergeCell ref="B47:K47"/>
    <mergeCell ref="B46:K46"/>
    <mergeCell ref="B45:K45"/>
    <mergeCell ref="B48:K48"/>
    <mergeCell ref="E32:J32"/>
    <mergeCell ref="E33:J33"/>
    <mergeCell ref="E34:J34"/>
    <mergeCell ref="E35:J35"/>
    <mergeCell ref="E36:J36"/>
    <mergeCell ref="B32:D32"/>
    <mergeCell ref="B33:D33"/>
    <mergeCell ref="B34:D34"/>
    <mergeCell ref="B35:D35"/>
    <mergeCell ref="B36:D36"/>
    <mergeCell ref="E28:J28"/>
    <mergeCell ref="E37:J37"/>
    <mergeCell ref="B40:D40"/>
    <mergeCell ref="E40:J40"/>
    <mergeCell ref="B43:D43"/>
    <mergeCell ref="E42:J42"/>
    <mergeCell ref="E43:J43"/>
    <mergeCell ref="B37:D37"/>
    <mergeCell ref="B25:D25"/>
    <mergeCell ref="E22:I22"/>
    <mergeCell ref="E23:I23"/>
    <mergeCell ref="E24:I24"/>
    <mergeCell ref="E25:I25"/>
    <mergeCell ref="B22:D22"/>
    <mergeCell ref="B23:D23"/>
    <mergeCell ref="B24:D24"/>
    <mergeCell ref="H12:J12"/>
    <mergeCell ref="H13:J13"/>
    <mergeCell ref="B13:D13"/>
    <mergeCell ref="B14:D14"/>
    <mergeCell ref="B12:D12"/>
    <mergeCell ref="B49:K49"/>
    <mergeCell ref="B10:K10"/>
    <mergeCell ref="G7:K7"/>
    <mergeCell ref="C2:J2"/>
    <mergeCell ref="C3:J3"/>
    <mergeCell ref="B7:F7"/>
    <mergeCell ref="B8:F8"/>
    <mergeCell ref="B9:F9"/>
    <mergeCell ref="B4:K4"/>
    <mergeCell ref="B6:K6"/>
    <mergeCell ref="G8:K8"/>
    <mergeCell ref="G9:K9"/>
    <mergeCell ref="B15:D15"/>
    <mergeCell ref="B21:D21"/>
    <mergeCell ref="B11:D11"/>
    <mergeCell ref="H11:J11"/>
  </mergeCells>
  <dataValidations count="4">
    <dataValidation type="whole" operator="greaterThan" allowBlank="1" showInputMessage="1" showErrorMessage="1" sqref="E22:I22 K23" xr:uid="{093E8661-DA81-4496-BA05-DF78EE0293A3}">
      <formula1>1</formula1>
    </dataValidation>
    <dataValidation operator="greaterThan" allowBlank="1" showInputMessage="1" showErrorMessage="1" sqref="F11" xr:uid="{3376DBC1-F9B5-47FF-89E6-9AE443F2C722}"/>
    <dataValidation type="whole" operator="greaterThan" allowBlank="1" showInputMessage="1" showErrorMessage="1" sqref="E11" xr:uid="{2665CDF9-AE1A-4204-B2F1-967DB942A8AE}">
      <formula1>19</formula1>
    </dataValidation>
    <dataValidation type="whole" operator="lessThanOrEqual" allowBlank="1" showInputMessage="1" showErrorMessage="1" error="Number of chaperone cannot exceed ratio of 1:10." sqref="K11" xr:uid="{1266C799-C64F-4409-A5F7-AC9A72C69E2D}">
      <formula1>O13</formula1>
    </dataValidation>
  </dataValidations>
  <pageMargins left="0.25" right="0.25" top="0.75" bottom="0.75" header="0.3" footer="0.3"/>
  <pageSetup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Option Button 1">
              <controlPr locked="0" defaultSize="0" autoFill="0" autoLine="0" autoPict="0">
                <anchor moveWithCells="1">
                  <from>
                    <xdr:col>3</xdr:col>
                    <xdr:colOff>76200</xdr:colOff>
                    <xdr:row>20</xdr:row>
                    <xdr:rowOff>19050</xdr:rowOff>
                  </from>
                  <to>
                    <xdr:col>4</xdr:col>
                    <xdr:colOff>488950</xdr:colOff>
                    <xdr:row>20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Option Button 2">
              <controlPr locked="0" defaultSize="0" autoFill="0" autoLine="0" autoPict="0">
                <anchor moveWithCells="1">
                  <from>
                    <xdr:col>1</xdr:col>
                    <xdr:colOff>95250</xdr:colOff>
                    <xdr:row>20</xdr:row>
                    <xdr:rowOff>31750</xdr:rowOff>
                  </from>
                  <to>
                    <xdr:col>2</xdr:col>
                    <xdr:colOff>508000</xdr:colOff>
                    <xdr:row>20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Check Box 4">
              <controlPr defaultSize="0" autoFill="0" autoLine="0" autoPict="0">
                <anchor moveWithCells="1">
                  <from>
                    <xdr:col>3</xdr:col>
                    <xdr:colOff>69850</xdr:colOff>
                    <xdr:row>27</xdr:row>
                    <xdr:rowOff>184150</xdr:rowOff>
                  </from>
                  <to>
                    <xdr:col>5</xdr:col>
                    <xdr:colOff>0</xdr:colOff>
                    <xdr:row>29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Check Box 5">
              <controlPr defaultSize="0" autoFill="0" autoLine="0" autoPict="0">
                <anchor moveWithCells="1">
                  <from>
                    <xdr:col>2</xdr:col>
                    <xdr:colOff>190500</xdr:colOff>
                    <xdr:row>38</xdr:row>
                    <xdr:rowOff>19050</xdr:rowOff>
                  </from>
                  <to>
                    <xdr:col>3</xdr:col>
                    <xdr:colOff>381000</xdr:colOff>
                    <xdr:row>39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Check Box 6">
              <controlPr defaultSize="0" autoFill="0" autoLine="0" autoPict="0">
                <anchor moveWithCells="1">
                  <from>
                    <xdr:col>2</xdr:col>
                    <xdr:colOff>184150</xdr:colOff>
                    <xdr:row>39</xdr:row>
                    <xdr:rowOff>165100</xdr:rowOff>
                  </from>
                  <to>
                    <xdr:col>2</xdr:col>
                    <xdr:colOff>546100</xdr:colOff>
                    <xdr:row>41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9" name="Check Box 13">
              <controlPr defaultSize="0" autoFill="0" autoLine="0" autoPict="0">
                <anchor moveWithCells="1">
                  <from>
                    <xdr:col>1</xdr:col>
                    <xdr:colOff>19050</xdr:colOff>
                    <xdr:row>16</xdr:row>
                    <xdr:rowOff>171450</xdr:rowOff>
                  </from>
                  <to>
                    <xdr:col>2</xdr:col>
                    <xdr:colOff>266700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0" name="Check Box 14">
              <controlPr defaultSize="0" autoFill="0" autoLine="0" autoPict="0">
                <anchor moveWithCells="1">
                  <from>
                    <xdr:col>2</xdr:col>
                    <xdr:colOff>476250</xdr:colOff>
                    <xdr:row>16</xdr:row>
                    <xdr:rowOff>184150</xdr:rowOff>
                  </from>
                  <to>
                    <xdr:col>4</xdr:col>
                    <xdr:colOff>114300</xdr:colOff>
                    <xdr:row>18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1" name="Check Box 15">
              <controlPr defaultSize="0" autoFill="0" autoLine="0" autoPict="0">
                <anchor moveWithCells="1">
                  <from>
                    <xdr:col>4</xdr:col>
                    <xdr:colOff>266700</xdr:colOff>
                    <xdr:row>16</xdr:row>
                    <xdr:rowOff>184150</xdr:rowOff>
                  </from>
                  <to>
                    <xdr:col>5</xdr:col>
                    <xdr:colOff>514350</xdr:colOff>
                    <xdr:row>18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2" name="Check Box 16">
              <controlPr defaultSize="0" autoFill="0" autoLine="0" autoPict="0">
                <anchor moveWithCells="1">
                  <from>
                    <xdr:col>6</xdr:col>
                    <xdr:colOff>152400</xdr:colOff>
                    <xdr:row>16</xdr:row>
                    <xdr:rowOff>184150</xdr:rowOff>
                  </from>
                  <to>
                    <xdr:col>7</xdr:col>
                    <xdr:colOff>400050</xdr:colOff>
                    <xdr:row>18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3" name="Check Box 17">
              <controlPr defaultSize="0" autoFill="0" autoLine="0" autoPict="0">
                <anchor moveWithCells="1">
                  <from>
                    <xdr:col>8</xdr:col>
                    <xdr:colOff>12700</xdr:colOff>
                    <xdr:row>16</xdr:row>
                    <xdr:rowOff>184150</xdr:rowOff>
                  </from>
                  <to>
                    <xdr:col>9</xdr:col>
                    <xdr:colOff>260350</xdr:colOff>
                    <xdr:row>18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4" name="Check Box 18">
              <controlPr defaultSize="0" autoFill="0" autoLine="0" autoPict="0">
                <anchor moveWithCells="1">
                  <from>
                    <xdr:col>9</xdr:col>
                    <xdr:colOff>355600</xdr:colOff>
                    <xdr:row>16</xdr:row>
                    <xdr:rowOff>184150</xdr:rowOff>
                  </from>
                  <to>
                    <xdr:col>10</xdr:col>
                    <xdr:colOff>603250</xdr:colOff>
                    <xdr:row>18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7a32433-bb2c-4d23-b507-a912dff01c6c" xsi:nil="true"/>
    <lcf76f155ced4ddcb4097134ff3c332f xmlns="19061242-089e-44e0-b84e-572c3a74eb54">
      <Terms xmlns="http://schemas.microsoft.com/office/infopath/2007/PartnerControls"/>
    </lcf76f155ced4ddcb4097134ff3c332f>
    <_dlc_DocId xmlns="17a32433-bb2c-4d23-b507-a912dff01c6c">RW7HR2MZNXEP-1190035469-494854</_dlc_DocId>
    <_dlc_DocIdUrl xmlns="17a32433-bb2c-4d23-b507-a912dff01c6c">
      <Url>https://lesinc.sharepoint.com/sites/CATA/_layouts/15/DocIdRedir.aspx?ID=RW7HR2MZNXEP-1190035469-494854</Url>
      <Description>RW7HR2MZNXEP-1190035469-494854</Description>
    </_dlc_DocIdUrl>
    <Thumbnail xmlns="19061242-089e-44e0-b84e-572c3a74eb54" xsi:nil="true"/>
    <SharedWithUsers xmlns="17a32433-bb2c-4d23-b507-a912dff01c6c">
      <UserInfo>
        <DisplayName/>
        <AccountId xsi:nil="true"/>
        <AccountType/>
      </UserInfo>
    </SharedWithUser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30938ADE4957D4AB08DA9A85DB93D9F" ma:contentTypeVersion="17" ma:contentTypeDescription="Create a new document." ma:contentTypeScope="" ma:versionID="1799ec2c2eb7dbc3261478eba694f054">
  <xsd:schema xmlns:xsd="http://www.w3.org/2001/XMLSchema" xmlns:xs="http://www.w3.org/2001/XMLSchema" xmlns:p="http://schemas.microsoft.com/office/2006/metadata/properties" xmlns:ns2="17a32433-bb2c-4d23-b507-a912dff01c6c" xmlns:ns3="19061242-089e-44e0-b84e-572c3a74eb54" targetNamespace="http://schemas.microsoft.com/office/2006/metadata/properties" ma:root="true" ma:fieldsID="f24366049291395648965a7574567bb2" ns2:_="" ns3:_="">
    <xsd:import namespace="17a32433-bb2c-4d23-b507-a912dff01c6c"/>
    <xsd:import namespace="19061242-089e-44e0-b84e-572c3a74eb54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LengthInSeconds" minOccurs="0"/>
                <xsd:element ref="ns3:MediaServiceDateTaken" minOccurs="0"/>
                <xsd:element ref="ns3:lcf76f155ced4ddcb4097134ff3c332f" minOccurs="0"/>
                <xsd:element ref="ns2:TaxCatchAll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2:SharedWithUsers" minOccurs="0"/>
                <xsd:element ref="ns2:SharedWithDetails" minOccurs="0"/>
                <xsd:element ref="ns3:MediaServiceSearchProperties" minOccurs="0"/>
                <xsd:element ref="ns3:Thumbnail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a32433-bb2c-4d23-b507-a912dff01c6c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8" nillable="true" ma:displayName="Taxonomy Catch All Column" ma:hidden="true" ma:list="{da24c757-a4d9-4480-a617-cc77e2d95fc2}" ma:internalName="TaxCatchAll" ma:showField="CatchAllData" ma:web="17a32433-bb2c-4d23-b507-a912dff01c6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061242-089e-44e0-b84e-572c3a74eb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491fd351-681e-4216-a4c5-17690d82f7c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Thumbnail" ma:index="26" nillable="true" ma:displayName="Thumbnail" ma:format="Thumbnail" ma:internalName="Thumbnail">
      <xsd:simpleType>
        <xsd:restriction base="dms:Unknown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BFD0A8F3-F08B-4C3E-8B73-FB537BA9258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DB1A0EA-A4BF-4740-BE3F-E6C9CC0E790D}">
  <ds:schemaRefs>
    <ds:schemaRef ds:uri="http://schemas.microsoft.com/office/2006/metadata/properties"/>
    <ds:schemaRef ds:uri="http://schemas.microsoft.com/office/infopath/2007/PartnerControls"/>
    <ds:schemaRef ds:uri="17a32433-bb2c-4d23-b507-a912dff01c6c"/>
    <ds:schemaRef ds:uri="19061242-089e-44e0-b84e-572c3a74eb54"/>
  </ds:schemaRefs>
</ds:datastoreItem>
</file>

<file path=customXml/itemProps3.xml><?xml version="1.0" encoding="utf-8"?>
<ds:datastoreItem xmlns:ds="http://schemas.openxmlformats.org/officeDocument/2006/customXml" ds:itemID="{45468789-3391-48CD-A609-1574C132F3A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7a32433-bb2c-4d23-b507-a912dff01c6c"/>
    <ds:schemaRef ds:uri="19061242-089e-44e0-b84e-572c3a74eb5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FB86C64D-99C6-48A8-9107-5AC2DC5E115E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Bilek</dc:creator>
  <cp:lastModifiedBy>Patrick Ziegenfuss</cp:lastModifiedBy>
  <cp:lastPrinted>2025-01-27T17:47:03Z</cp:lastPrinted>
  <dcterms:created xsi:type="dcterms:W3CDTF">2022-10-26T14:07:05Z</dcterms:created>
  <dcterms:modified xsi:type="dcterms:W3CDTF">2026-01-05T20:16:11Z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0x010100130938ADE4957D4AB08DA9A85DB93D9F</vt:lpwstr>
  </property>
  <property fmtid="{D5CDD505-2E9C-101B-9397-08002B2CF9AE}" pid="3" name="Order">
    <vt:r8>392200</vt:r8>
  </property>
  <property fmtid="{D5CDD505-2E9C-101B-9397-08002B2CF9AE}" pid="4" name="_dlc_DocIdItemGuid">
    <vt:lpwstr>0bc05a37-050e-4b91-b8b8-ebf73f1db505</vt:lpwstr>
  </property>
  <property fmtid="{D5CDD505-2E9C-101B-9397-08002B2CF9AE}" pid="5" name="MediaServiceImageTags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</Properties>
</file>